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Рабочий стол\Рабочий\приберись!!!\со стола\программы отдела строительства\переселение\2023-2025\"/>
    </mc:Choice>
  </mc:AlternateContent>
  <bookViews>
    <workbookView xWindow="150" yWindow="570" windowWidth="19440" windowHeight="11955"/>
  </bookViews>
  <sheets>
    <sheet name="Форма 1" sheetId="1" r:id="rId1"/>
  </sheets>
  <definedNames>
    <definedName name="_xlnm.Print_Titles" localSheetId="0">'Форма 1'!$6:$8</definedName>
    <definedName name="_xlnm.Print_Area" localSheetId="0">'Форма 1'!$A$1:$H$42</definedName>
  </definedNames>
  <calcPr calcId="162913" forceFullCalc="1"/>
</workbook>
</file>

<file path=xl/calcChain.xml><?xml version="1.0" encoding="utf-8"?>
<calcChain xmlns="http://schemas.openxmlformats.org/spreadsheetml/2006/main">
  <c r="F26" i="1" l="1"/>
  <c r="F27" i="1"/>
  <c r="F24" i="1"/>
  <c r="F36" i="1" l="1"/>
  <c r="M36" i="1" s="1"/>
  <c r="G36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<sst xmlns="http://schemas.openxmlformats.org/spreadsheetml/2006/main" count="80" uniqueCount="49">
  <si>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</si>
  <si>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</si>
  <si>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</si>
  <si>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</si>
  <si>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</si>
  <si>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</si>
  <si>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</si>
  <si>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</si>
  <si>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</si>
  <si>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</si>
  <si>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</si>
  <si>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</si>
  <si>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</si>
  <si>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>п Межурки</t>
  </si>
  <si>
    <t>п. Межурки, ул. Лесная, д. 5</t>
  </si>
  <si>
    <t>п. Межурки, ул. Лесная, д. 7</t>
  </si>
  <si>
    <t>п. Межурки, ул. Лесная, д. 16</t>
  </si>
  <si>
    <t>п. Межурки, ул. Набережная, д. 3</t>
  </si>
  <si>
    <t>п. Межурки, ул. Набережная, д. 8</t>
  </si>
  <si>
    <t>п. Межурки, ул. Новая, д. 1</t>
  </si>
  <si>
    <t>п. Межурки, ул. Новая, д. 8</t>
  </si>
  <si>
    <t>п. Межурки, ул. Новая, д. 9</t>
  </si>
  <si>
    <t>п. Межурки, ул. Новая, д. 10</t>
  </si>
  <si>
    <t>п. Межурки, ул. Рабочая, д. 6</t>
  </si>
  <si>
    <t>п. Межурки, ул. Рабочая, д. 7</t>
  </si>
  <si>
    <t>п. Межурки, ул. Школьная, д. 2</t>
  </si>
  <si>
    <t>п. Межурки, ул. Школьная, д. 5</t>
  </si>
  <si>
    <t>Харовск</t>
  </si>
  <si>
    <t>г. Харовск, ул. Ворошилова, д. 31</t>
  </si>
  <si>
    <t>г. Харовск, ул. Дом Отдыха, д. 7</t>
  </si>
  <si>
    <t>г. Харовск, ул. Октябрьская, д. 1</t>
  </si>
  <si>
    <t>г. Харовск, ул. Сосновая, д. 7</t>
  </si>
  <si>
    <t>г. Харовск, ул. Энергетиков, д. 23а</t>
  </si>
  <si>
    <t>жд ст Семигородняя</t>
  </si>
  <si>
    <t>ст. Семигородняя, ул. Архангельская, д. 9</t>
  </si>
  <si>
    <t>ст. Семигородняя, ул. Двиницкая, д. 24</t>
  </si>
  <si>
    <t>ст. Семигородняя, ул. Двиницкая, д. 41</t>
  </si>
  <si>
    <t>ст. Семигородняя, ул. Комсомольская, д. 23</t>
  </si>
  <si>
    <t>ст. Семигородняя, ул. Стахановская, д. 4</t>
  </si>
  <si>
    <t>ст. Семигородняя, ул. Стахановская, д. 10</t>
  </si>
  <si>
    <t>ст. Семигородняя, ул. Школьная, д. 5</t>
  </si>
  <si>
    <t>Приложение №   1</t>
  </si>
  <si>
    <t>ИТОГО:</t>
  </si>
  <si>
    <t>ст. Семигородняя, ул. Строителей д.18</t>
  </si>
  <si>
    <t>Волонга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</si>
  <si>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округа, на 2023 - 2025 годы" </t>
  </si>
  <si>
    <t xml:space="preserve"> Сведения об аварийном жилищном фонде, подлежащем расселению до 1 декабря 2024 года </t>
  </si>
  <si>
    <t>исправили площадь было 35,1</t>
  </si>
  <si>
    <t>расселен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</si>
</sst>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left" wrapText="1"/>
    </xf>
    <xf numFmtId="4" fontId="1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2" borderId="0" xfId="0" applyFill="1" applyBorder="1"/>
    <xf numFmtId="0" fontId="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/>
    </xf>
    <xf numFmtId="14" fontId="2" fillId="3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right" vertical="center"/>
    </xf>
    <xf numFmtId="14" fontId="2" fillId="3" borderId="7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4" fontId="0" fillId="2" borderId="0" xfId="0" applyNumberFormat="1" applyFill="1"/>
    <xf numFmtId="4" fontId="2" fillId="0" borderId="5" xfId="0" applyNumberFormat="1" applyFont="1" applyFill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wrapText="1"/>
    </xf>
    <xf numFmtId="0" fontId="0" fillId="2" borderId="0" xfId="0" applyFill="1" applyBorder="1" applyAlignment="1">
      <alignment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topLeftCell="A7" zoomScale="70" zoomScaleNormal="70" workbookViewId="0">
      <selection sqref="A1:H36"/>
    </sheetView>
  </sheetViews>
  <sheetFormatPr defaultColWidth="9.140625" defaultRowHeight="15" x14ac:dyDescent="0.25"/>
  <cols>
    <col min="1" max="1" width="7.7109375" style="1" customWidth="1"/>
    <col min="2" max="2" width="33.140625" style="1" customWidth="1"/>
    <col min="3" max="3" width="40.42578125" style="1" customWidth="1"/>
    <col min="4" max="4" width="17.28515625" style="1" customWidth="1"/>
    <col min="5" max="5" width="21.42578125" style="1" customWidth="1"/>
    <col min="6" max="7" width="20.7109375" style="1" customWidth="1"/>
    <col min="8" max="8" width="24.140625" style="10" customWidth="1"/>
    <col min="9" max="9" width="9.140625" style="1"/>
  </cols>
  <sheetData>
    <row r="1" spans="1:9" ht="15.75" customHeight="1" x14ac:dyDescent="0.25">
      <c r="D1" s="2"/>
      <c r="E1" s="3"/>
      <c r="F1" s="3"/>
      <c r="G1" s="22" t="s">
        <v>41</v>
      </c>
      <c r="H1" s="22"/>
    </row>
    <row r="2" spans="1:9" ht="50.25" customHeight="1" x14ac:dyDescent="0.25">
      <c r="D2" s="2"/>
      <c r="E2" s="3"/>
      <c r="F2" s="52" t="s">
        <v>45</v>
      </c>
      <c r="G2" s="52"/>
      <c r="H2" s="52"/>
    </row>
    <row r="4" spans="1:9" ht="18.75" customHeight="1" x14ac:dyDescent="0.3">
      <c r="B4" s="51" t="s">
        <v>0</v>
      </c>
      <c r="C4" s="51"/>
      <c r="D4" s="51"/>
      <c r="E4" s="51"/>
      <c r="F4" s="51"/>
      <c r="G4" s="51"/>
    </row>
    <row r="6" spans="1:9" ht="133.5" customHeight="1" x14ac:dyDescent="0.25">
      <c r="A6" s="53" t="s">
        <v>1</v>
      </c>
      <c r="B6" s="53" t="s">
        <v>2</v>
      </c>
      <c r="C6" s="53" t="s">
        <v>3</v>
      </c>
      <c r="D6" s="6" t="s">
        <v>4</v>
      </c>
      <c r="E6" s="7" t="s">
        <v>5</v>
      </c>
      <c r="F6" s="55" t="s">
        <v>46</v>
      </c>
      <c r="G6" s="55"/>
      <c r="H6" s="11" t="s">
        <v>6</v>
      </c>
    </row>
    <row r="7" spans="1:9" ht="15.75" customHeight="1" x14ac:dyDescent="0.25">
      <c r="A7" s="54"/>
      <c r="B7" s="54"/>
      <c r="C7" s="54"/>
      <c r="D7" s="8" t="s">
        <v>7</v>
      </c>
      <c r="E7" s="7" t="s">
        <v>8</v>
      </c>
      <c r="F7" s="7" t="s">
        <v>9</v>
      </c>
      <c r="G7" s="7" t="s">
        <v>10</v>
      </c>
      <c r="H7" s="11" t="s">
        <v>8</v>
      </c>
      <c r="I7" s="4"/>
    </row>
    <row r="8" spans="1:9" ht="15.75" customHeight="1" x14ac:dyDescent="0.25">
      <c r="A8" s="9">
        <v>1</v>
      </c>
      <c r="B8" s="7">
        <v>2</v>
      </c>
      <c r="C8" s="7">
        <v>3</v>
      </c>
      <c r="D8" s="8">
        <v>4</v>
      </c>
      <c r="E8" s="7">
        <v>5</v>
      </c>
      <c r="F8" s="9">
        <v>6</v>
      </c>
      <c r="G8" s="9">
        <v>7</v>
      </c>
      <c r="H8" s="12">
        <v>8</v>
      </c>
    </row>
    <row r="9" spans="1:9" ht="54.75" customHeight="1" x14ac:dyDescent="0.25">
      <c r="A9" s="44" t="s">
        <v>11</v>
      </c>
      <c r="B9" s="44"/>
      <c r="C9" s="44"/>
      <c r="D9" s="23" t="s">
        <v>12</v>
      </c>
      <c r="E9" s="24" t="s">
        <v>12</v>
      </c>
      <c r="F9" s="25"/>
      <c r="G9" s="26"/>
      <c r="H9" s="27" t="s">
        <v>12</v>
      </c>
    </row>
    <row r="10" spans="1:9" ht="18.75" customHeight="1" x14ac:dyDescent="0.25">
      <c r="A10" s="9">
        <v>1</v>
      </c>
      <c r="B10" s="28" t="s">
        <v>13</v>
      </c>
      <c r="C10" s="28" t="s">
        <v>20</v>
      </c>
      <c r="D10" s="29">
        <v>1980</v>
      </c>
      <c r="E10" s="30">
        <v>41932</v>
      </c>
      <c r="F10" s="39">
        <v>90.4</v>
      </c>
      <c r="G10" s="32">
        <v>5</v>
      </c>
      <c r="H10" s="33" t="s">
        <v>48</v>
      </c>
    </row>
    <row r="11" spans="1:9" ht="15.75" x14ac:dyDescent="0.25">
      <c r="A11" s="9">
        <f>A10+1</f>
        <v>2</v>
      </c>
      <c r="B11" s="28" t="s">
        <v>13</v>
      </c>
      <c r="C11" s="28" t="s">
        <v>14</v>
      </c>
      <c r="D11" s="29">
        <v>1976</v>
      </c>
      <c r="E11" s="30">
        <v>41963</v>
      </c>
      <c r="F11" s="39">
        <v>44.9</v>
      </c>
      <c r="G11" s="32">
        <v>1</v>
      </c>
      <c r="H11" s="33">
        <v>45627</v>
      </c>
    </row>
    <row r="12" spans="1:9" ht="15.75" x14ac:dyDescent="0.25">
      <c r="A12" s="9">
        <f t="shared" ref="A12:A35" si="0">A11+1</f>
        <v>3</v>
      </c>
      <c r="B12" s="28" t="s">
        <v>13</v>
      </c>
      <c r="C12" s="28" t="s">
        <v>15</v>
      </c>
      <c r="D12" s="29">
        <v>1978</v>
      </c>
      <c r="E12" s="30">
        <v>41932</v>
      </c>
      <c r="F12" s="39">
        <v>43.1</v>
      </c>
      <c r="G12" s="32">
        <v>1</v>
      </c>
      <c r="H12" s="33">
        <v>45627</v>
      </c>
    </row>
    <row r="13" spans="1:9" ht="15.75" x14ac:dyDescent="0.25">
      <c r="A13" s="9">
        <f t="shared" si="0"/>
        <v>4</v>
      </c>
      <c r="B13" s="28" t="s">
        <v>13</v>
      </c>
      <c r="C13" s="28" t="s">
        <v>16</v>
      </c>
      <c r="D13" s="29">
        <v>1977</v>
      </c>
      <c r="E13" s="30">
        <v>41932</v>
      </c>
      <c r="F13" s="39">
        <v>60.5</v>
      </c>
      <c r="G13" s="32">
        <v>2</v>
      </c>
      <c r="H13" s="33">
        <v>45627</v>
      </c>
    </row>
    <row r="14" spans="1:9" ht="22.5" customHeight="1" x14ac:dyDescent="0.25">
      <c r="A14" s="9">
        <f t="shared" si="0"/>
        <v>5</v>
      </c>
      <c r="B14" s="28" t="s">
        <v>13</v>
      </c>
      <c r="C14" s="28" t="s">
        <v>17</v>
      </c>
      <c r="D14" s="29">
        <v>1968</v>
      </c>
      <c r="E14" s="30">
        <v>41932</v>
      </c>
      <c r="F14" s="39">
        <v>40.5</v>
      </c>
      <c r="G14" s="32">
        <v>3</v>
      </c>
      <c r="H14" s="33">
        <v>45627</v>
      </c>
    </row>
    <row r="15" spans="1:9" ht="18.75" customHeight="1" x14ac:dyDescent="0.25">
      <c r="A15" s="9">
        <f t="shared" si="0"/>
        <v>6</v>
      </c>
      <c r="B15" s="28" t="s">
        <v>13</v>
      </c>
      <c r="C15" s="28" t="s">
        <v>18</v>
      </c>
      <c r="D15" s="29">
        <v>1968</v>
      </c>
      <c r="E15" s="30">
        <v>41932</v>
      </c>
      <c r="F15" s="39">
        <v>87.8</v>
      </c>
      <c r="G15" s="32">
        <v>5</v>
      </c>
      <c r="H15" s="33">
        <v>44561</v>
      </c>
    </row>
    <row r="16" spans="1:9" ht="15.75" x14ac:dyDescent="0.25">
      <c r="A16" s="9">
        <f t="shared" si="0"/>
        <v>7</v>
      </c>
      <c r="B16" s="28" t="s">
        <v>13</v>
      </c>
      <c r="C16" s="28" t="s">
        <v>19</v>
      </c>
      <c r="D16" s="29">
        <v>1974</v>
      </c>
      <c r="E16" s="30">
        <v>41932</v>
      </c>
      <c r="F16" s="39">
        <v>46.9</v>
      </c>
      <c r="G16" s="32">
        <v>4</v>
      </c>
      <c r="H16" s="33" t="s">
        <v>48</v>
      </c>
    </row>
    <row r="17" spans="1:10" ht="15.75" x14ac:dyDescent="0.25">
      <c r="A17" s="9">
        <f t="shared" si="0"/>
        <v>8</v>
      </c>
      <c r="B17" s="28" t="s">
        <v>13</v>
      </c>
      <c r="C17" s="28" t="s">
        <v>21</v>
      </c>
      <c r="D17" s="29">
        <v>1980</v>
      </c>
      <c r="E17" s="30">
        <v>41932</v>
      </c>
      <c r="F17" s="39">
        <v>44.3</v>
      </c>
      <c r="G17" s="32">
        <v>1</v>
      </c>
      <c r="H17" s="33">
        <v>45627</v>
      </c>
    </row>
    <row r="18" spans="1:10" ht="15.75" x14ac:dyDescent="0.25">
      <c r="A18" s="9">
        <f t="shared" si="0"/>
        <v>9</v>
      </c>
      <c r="B18" s="28" t="s">
        <v>13</v>
      </c>
      <c r="C18" s="28" t="s">
        <v>22</v>
      </c>
      <c r="D18" s="29">
        <v>1976</v>
      </c>
      <c r="E18" s="30">
        <v>41932</v>
      </c>
      <c r="F18" s="39">
        <v>41.8</v>
      </c>
      <c r="G18" s="32">
        <v>1</v>
      </c>
      <c r="H18" s="33">
        <v>45627</v>
      </c>
    </row>
    <row r="19" spans="1:10" ht="15.75" x14ac:dyDescent="0.25">
      <c r="A19" s="9">
        <f t="shared" si="0"/>
        <v>10</v>
      </c>
      <c r="B19" s="28" t="s">
        <v>13</v>
      </c>
      <c r="C19" s="28" t="s">
        <v>23</v>
      </c>
      <c r="D19" s="29">
        <v>1969</v>
      </c>
      <c r="E19" s="30">
        <v>41932</v>
      </c>
      <c r="F19" s="39">
        <v>78.400000000000006</v>
      </c>
      <c r="G19" s="32">
        <v>4</v>
      </c>
      <c r="H19" s="33">
        <v>45627</v>
      </c>
    </row>
    <row r="20" spans="1:10" ht="15.75" x14ac:dyDescent="0.25">
      <c r="A20" s="9">
        <f t="shared" si="0"/>
        <v>11</v>
      </c>
      <c r="B20" s="28" t="s">
        <v>13</v>
      </c>
      <c r="C20" s="28" t="s">
        <v>24</v>
      </c>
      <c r="D20" s="29">
        <v>1969</v>
      </c>
      <c r="E20" s="30">
        <v>41932</v>
      </c>
      <c r="F20" s="39">
        <v>43.2</v>
      </c>
      <c r="G20" s="32">
        <v>1</v>
      </c>
      <c r="H20" s="33" t="s">
        <v>48</v>
      </c>
    </row>
    <row r="21" spans="1:10" ht="15.75" x14ac:dyDescent="0.25">
      <c r="A21" s="9">
        <f t="shared" si="0"/>
        <v>12</v>
      </c>
      <c r="B21" s="28" t="s">
        <v>13</v>
      </c>
      <c r="C21" s="28" t="s">
        <v>25</v>
      </c>
      <c r="D21" s="29">
        <v>1969</v>
      </c>
      <c r="E21" s="30">
        <v>41932</v>
      </c>
      <c r="F21" s="39">
        <v>115.7</v>
      </c>
      <c r="G21" s="32">
        <v>4</v>
      </c>
      <c r="H21" s="33">
        <v>45627</v>
      </c>
    </row>
    <row r="22" spans="1:10" ht="15.75" x14ac:dyDescent="0.25">
      <c r="A22" s="9">
        <f t="shared" si="0"/>
        <v>13</v>
      </c>
      <c r="B22" s="28" t="s">
        <v>13</v>
      </c>
      <c r="C22" s="28" t="s">
        <v>26</v>
      </c>
      <c r="D22" s="29">
        <v>1971</v>
      </c>
      <c r="E22" s="30">
        <v>41932</v>
      </c>
      <c r="F22" s="39">
        <v>35</v>
      </c>
      <c r="G22" s="32">
        <v>1</v>
      </c>
      <c r="H22" s="33">
        <v>45627</v>
      </c>
    </row>
    <row r="23" spans="1:10" ht="36" customHeight="1" x14ac:dyDescent="0.25">
      <c r="A23" s="9">
        <f t="shared" si="0"/>
        <v>14</v>
      </c>
      <c r="B23" s="28" t="s">
        <v>27</v>
      </c>
      <c r="C23" s="28" t="s">
        <v>32</v>
      </c>
      <c r="D23" s="29">
        <v>1975</v>
      </c>
      <c r="E23" s="34">
        <v>41177</v>
      </c>
      <c r="F23" s="40">
        <v>151.6</v>
      </c>
      <c r="G23" s="35">
        <v>8</v>
      </c>
      <c r="H23" s="36" t="s">
        <v>48</v>
      </c>
      <c r="I23"/>
    </row>
    <row r="24" spans="1:10" ht="21.75" customHeight="1" x14ac:dyDescent="0.25">
      <c r="A24" s="9">
        <f t="shared" si="0"/>
        <v>15</v>
      </c>
      <c r="B24" s="28" t="s">
        <v>27</v>
      </c>
      <c r="C24" s="28" t="s">
        <v>28</v>
      </c>
      <c r="D24" s="29">
        <v>1960</v>
      </c>
      <c r="E24" s="30">
        <v>42734</v>
      </c>
      <c r="F24" s="42">
        <f>157.6+63.7</f>
        <v>221.3</v>
      </c>
      <c r="G24" s="37">
        <v>16</v>
      </c>
      <c r="H24" s="33" t="s">
        <v>48</v>
      </c>
      <c r="I24"/>
    </row>
    <row r="25" spans="1:10" ht="21" customHeight="1" x14ac:dyDescent="0.25">
      <c r="A25" s="9">
        <f t="shared" si="0"/>
        <v>16</v>
      </c>
      <c r="B25" s="28" t="s">
        <v>27</v>
      </c>
      <c r="C25" s="28" t="s">
        <v>29</v>
      </c>
      <c r="D25" s="29">
        <v>1969</v>
      </c>
      <c r="E25" s="30">
        <v>41578</v>
      </c>
      <c r="F25" s="39">
        <v>338.1</v>
      </c>
      <c r="G25" s="32">
        <v>10</v>
      </c>
      <c r="H25" s="33" t="s">
        <v>48</v>
      </c>
      <c r="I25"/>
    </row>
    <row r="26" spans="1:10" ht="21.75" customHeight="1" x14ac:dyDescent="0.25">
      <c r="A26" s="9">
        <f t="shared" si="0"/>
        <v>17</v>
      </c>
      <c r="B26" s="28" t="s">
        <v>27</v>
      </c>
      <c r="C26" s="28" t="s">
        <v>30</v>
      </c>
      <c r="D26" s="29">
        <v>1964</v>
      </c>
      <c r="E26" s="30">
        <v>42734</v>
      </c>
      <c r="F26" s="39">
        <f>18.9+72</f>
        <v>90.9</v>
      </c>
      <c r="G26" s="32">
        <v>4</v>
      </c>
      <c r="H26" s="33">
        <v>45627</v>
      </c>
      <c r="I26"/>
    </row>
    <row r="27" spans="1:10" ht="15.75" x14ac:dyDescent="0.25">
      <c r="A27" s="9">
        <f t="shared" si="0"/>
        <v>18</v>
      </c>
      <c r="B27" s="28" t="s">
        <v>27</v>
      </c>
      <c r="C27" s="28" t="s">
        <v>31</v>
      </c>
      <c r="D27" s="29">
        <v>1969</v>
      </c>
      <c r="E27" s="30">
        <v>42734</v>
      </c>
      <c r="F27" s="43">
        <f>69.4+586.3</f>
        <v>655.69999999999993</v>
      </c>
      <c r="G27" s="38">
        <v>22</v>
      </c>
      <c r="H27" s="33">
        <v>45627</v>
      </c>
      <c r="I27"/>
    </row>
    <row r="28" spans="1:10" ht="31.5" x14ac:dyDescent="0.25">
      <c r="A28" s="9">
        <f t="shared" si="0"/>
        <v>19</v>
      </c>
      <c r="B28" s="28" t="s">
        <v>33</v>
      </c>
      <c r="C28" s="28" t="s">
        <v>34</v>
      </c>
      <c r="D28" s="29">
        <v>1955</v>
      </c>
      <c r="E28" s="30">
        <v>42734</v>
      </c>
      <c r="F28" s="39">
        <v>19.899999999999999</v>
      </c>
      <c r="G28" s="32">
        <v>1</v>
      </c>
      <c r="H28" s="33">
        <v>45627</v>
      </c>
      <c r="I28"/>
    </row>
    <row r="29" spans="1:10" ht="31.5" x14ac:dyDescent="0.25">
      <c r="A29" s="9">
        <f t="shared" si="0"/>
        <v>20</v>
      </c>
      <c r="B29" s="28" t="s">
        <v>33</v>
      </c>
      <c r="C29" s="28" t="s">
        <v>35</v>
      </c>
      <c r="D29" s="29">
        <v>1956</v>
      </c>
      <c r="E29" s="30">
        <v>41984</v>
      </c>
      <c r="F29" s="39">
        <v>50.1</v>
      </c>
      <c r="G29" s="32">
        <v>1</v>
      </c>
      <c r="H29" s="33">
        <v>45627</v>
      </c>
      <c r="I29"/>
    </row>
    <row r="30" spans="1:10" ht="31.5" x14ac:dyDescent="0.25">
      <c r="A30" s="9">
        <f t="shared" si="0"/>
        <v>21</v>
      </c>
      <c r="B30" s="28" t="s">
        <v>33</v>
      </c>
      <c r="C30" s="28" t="s">
        <v>36</v>
      </c>
      <c r="D30" s="29">
        <v>1962</v>
      </c>
      <c r="E30" s="30">
        <v>42734</v>
      </c>
      <c r="F30" s="39">
        <v>37.799999999999997</v>
      </c>
      <c r="G30" s="32">
        <v>1</v>
      </c>
      <c r="H30" s="33">
        <v>45627</v>
      </c>
      <c r="I30"/>
      <c r="J30" t="s">
        <v>47</v>
      </c>
    </row>
    <row r="31" spans="1:10" ht="31.5" x14ac:dyDescent="0.25">
      <c r="A31" s="9">
        <f t="shared" si="0"/>
        <v>22</v>
      </c>
      <c r="B31" s="28" t="s">
        <v>33</v>
      </c>
      <c r="C31" s="28" t="s">
        <v>37</v>
      </c>
      <c r="D31" s="29">
        <v>1956</v>
      </c>
      <c r="E31" s="30">
        <v>41984</v>
      </c>
      <c r="F31" s="39">
        <v>74.5</v>
      </c>
      <c r="G31" s="32">
        <v>2</v>
      </c>
      <c r="H31" s="33">
        <v>45627</v>
      </c>
      <c r="I31"/>
    </row>
    <row r="32" spans="1:10" ht="31.5" x14ac:dyDescent="0.25">
      <c r="A32" s="9">
        <f t="shared" si="0"/>
        <v>23</v>
      </c>
      <c r="B32" s="28" t="s">
        <v>33</v>
      </c>
      <c r="C32" s="28" t="s">
        <v>38</v>
      </c>
      <c r="D32" s="29">
        <v>1971</v>
      </c>
      <c r="E32" s="30">
        <v>42734</v>
      </c>
      <c r="F32" s="39">
        <v>61.4</v>
      </c>
      <c r="G32" s="32">
        <v>2</v>
      </c>
      <c r="H32" s="33">
        <v>45627</v>
      </c>
      <c r="I32"/>
    </row>
    <row r="33" spans="1:13" ht="31.5" x14ac:dyDescent="0.25">
      <c r="A33" s="9">
        <f t="shared" si="0"/>
        <v>24</v>
      </c>
      <c r="B33" s="28" t="s">
        <v>33</v>
      </c>
      <c r="C33" s="28" t="s">
        <v>39</v>
      </c>
      <c r="D33" s="29">
        <v>1975</v>
      </c>
      <c r="E33" s="30">
        <v>42734</v>
      </c>
      <c r="F33" s="39">
        <v>96</v>
      </c>
      <c r="G33" s="32">
        <v>3</v>
      </c>
      <c r="H33" s="33">
        <v>45627</v>
      </c>
      <c r="I33"/>
    </row>
    <row r="34" spans="1:13" ht="15.75" x14ac:dyDescent="0.25">
      <c r="A34" s="9">
        <f t="shared" si="0"/>
        <v>25</v>
      </c>
      <c r="B34" s="28" t="s">
        <v>33</v>
      </c>
      <c r="C34" s="28" t="s">
        <v>40</v>
      </c>
      <c r="D34" s="29">
        <v>1954</v>
      </c>
      <c r="E34" s="30">
        <v>41956</v>
      </c>
      <c r="F34" s="39">
        <v>41.7</v>
      </c>
      <c r="G34" s="32">
        <v>2</v>
      </c>
      <c r="H34" s="33">
        <v>45627</v>
      </c>
      <c r="I34"/>
    </row>
    <row r="35" spans="1:13" ht="15.75" x14ac:dyDescent="0.25">
      <c r="A35" s="9">
        <f t="shared" si="0"/>
        <v>26</v>
      </c>
      <c r="B35" s="28" t="s">
        <v>33</v>
      </c>
      <c r="C35" s="28" t="s">
        <v>43</v>
      </c>
      <c r="D35" s="29">
        <v>1953</v>
      </c>
      <c r="E35" s="30">
        <v>40519</v>
      </c>
      <c r="F35" s="31">
        <v>41.1</v>
      </c>
      <c r="G35" s="32">
        <v>1</v>
      </c>
      <c r="H35" s="33">
        <v>45627</v>
      </c>
      <c r="I35"/>
    </row>
    <row r="36" spans="1:13" ht="26.25" customHeight="1" x14ac:dyDescent="0.25">
      <c r="A36" s="9"/>
      <c r="B36" s="28" t="s">
        <v>42</v>
      </c>
      <c r="C36" s="28"/>
      <c r="D36" s="29"/>
      <c r="E36" s="30"/>
      <c r="F36" s="25">
        <f>SUM(F10:F35)</f>
        <v>2652.6</v>
      </c>
      <c r="G36" s="25">
        <f>SUM(G10:G35)</f>
        <v>106</v>
      </c>
      <c r="H36" s="33"/>
      <c r="I36"/>
      <c r="J36" t="s">
        <v>44</v>
      </c>
      <c r="K36">
        <v>30.9</v>
      </c>
      <c r="L36">
        <v>1</v>
      </c>
      <c r="M36" s="41">
        <f>F36+K36</f>
        <v>2683.5</v>
      </c>
    </row>
    <row r="37" spans="1:13" ht="15.6" customHeight="1" x14ac:dyDescent="0.25">
      <c r="A37" s="14"/>
      <c r="B37" s="14"/>
      <c r="C37" s="14"/>
      <c r="D37"/>
      <c r="E37"/>
      <c r="F37" s="15"/>
      <c r="H37" s="13"/>
      <c r="I37"/>
    </row>
    <row r="38" spans="1:13" ht="15.6" customHeight="1" x14ac:dyDescent="0.25">
      <c r="A38" s="14"/>
      <c r="B38" s="14"/>
      <c r="C38" s="14"/>
      <c r="D38" s="5"/>
      <c r="F38" s="15"/>
      <c r="I38"/>
    </row>
    <row r="39" spans="1:13" ht="15.75" customHeight="1" x14ac:dyDescent="0.3">
      <c r="A39" s="14"/>
      <c r="B39" s="14"/>
      <c r="C39" s="49"/>
      <c r="D39" s="50"/>
      <c r="E39" s="16"/>
      <c r="F39" s="47"/>
      <c r="G39" s="47"/>
      <c r="H39" s="47"/>
      <c r="I39"/>
    </row>
    <row r="40" spans="1:13" ht="18.75" x14ac:dyDescent="0.3">
      <c r="C40" s="17"/>
      <c r="D40" s="18"/>
      <c r="E40" s="19"/>
      <c r="F40" s="48"/>
      <c r="G40" s="48"/>
      <c r="H40" s="48"/>
      <c r="I40"/>
    </row>
    <row r="41" spans="1:13" x14ac:dyDescent="0.25">
      <c r="C41" s="18"/>
      <c r="D41" s="18"/>
      <c r="E41" s="18"/>
      <c r="F41" s="18"/>
      <c r="G41" s="18"/>
      <c r="H41" s="20"/>
    </row>
    <row r="42" spans="1:13" ht="15.75" customHeight="1" x14ac:dyDescent="0.25">
      <c r="A42"/>
      <c r="B42"/>
      <c r="C42" s="21"/>
      <c r="D42" s="21"/>
      <c r="E42" s="46"/>
      <c r="F42" s="46"/>
      <c r="G42" s="45"/>
      <c r="H42" s="45"/>
      <c r="I42"/>
    </row>
    <row r="43" spans="1:13" x14ac:dyDescent="0.25">
      <c r="C43" s="18"/>
      <c r="D43" s="18"/>
      <c r="E43" s="18"/>
      <c r="F43" s="18"/>
      <c r="G43" s="18"/>
      <c r="H43" s="20"/>
    </row>
    <row r="44" spans="1:13" x14ac:dyDescent="0.25">
      <c r="C44" s="18"/>
      <c r="D44" s="18"/>
      <c r="E44" s="18"/>
      <c r="F44" s="18"/>
      <c r="G44" s="18"/>
      <c r="H44" s="20"/>
    </row>
    <row r="45" spans="1:13" x14ac:dyDescent="0.25">
      <c r="C45" s="18"/>
      <c r="D45" s="18"/>
      <c r="E45" s="18"/>
      <c r="F45" s="18"/>
      <c r="G45" s="18"/>
      <c r="H45" s="20"/>
    </row>
  </sheetData>
  <sheetProtection formatCells="0" formatColumns="0" formatRows="0" insertColumns="0" insertRows="0" insertHyperlinks="0" deleteColumns="0" deleteRows="0" sort="0" autoFilter="0" pivotTables="0"/>
  <mergeCells count="12">
    <mergeCell ref="B4:G4"/>
    <mergeCell ref="F2:H2"/>
    <mergeCell ref="A6:A7"/>
    <mergeCell ref="C6:C7"/>
    <mergeCell ref="B6:B7"/>
    <mergeCell ref="F6:G6"/>
    <mergeCell ref="A9:C9"/>
    <mergeCell ref="G42:H42"/>
    <mergeCell ref="E42:F42"/>
    <mergeCell ref="F39:H39"/>
    <mergeCell ref="F40:H40"/>
    <mergeCell ref="C39:D39"/>
  </mergeCells>
  <pageMargins left="0.70866141732282995" right="0.70866141732282995" top="0.74803149606299002" bottom="0.74803149606299002" header="0.31496062992126" footer="0.31496062992126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User-53</cp:lastModifiedBy>
  <cp:lastPrinted>2023-02-03T07:07:24Z</cp:lastPrinted>
  <dcterms:created xsi:type="dcterms:W3CDTF">2019-02-21T06:23:02Z</dcterms:created>
  <dcterms:modified xsi:type="dcterms:W3CDTF">2023-02-03T07:14:03Z</dcterms:modified>
</cp:coreProperties>
</file>