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2" i="1"/>
  <c r="C18" s="1"/>
  <c r="E18" s="1"/>
  <c r="C11"/>
  <c r="D12"/>
  <c r="E12"/>
  <c r="E13"/>
  <c r="D11"/>
  <c r="E11"/>
  <c r="E10"/>
  <c r="E9"/>
  <c r="E8"/>
  <c r="E7"/>
  <c r="D18"/>
</calcChain>
</file>

<file path=xl/sharedStrings.xml><?xml version="1.0" encoding="utf-8"?>
<sst xmlns="http://schemas.openxmlformats.org/spreadsheetml/2006/main" count="23" uniqueCount="20">
  <si>
    <t xml:space="preserve">НАЛОГОВЫЕ И НЕНАЛОГОВЫЕ ДОХОДЫ:                           </t>
  </si>
  <si>
    <t xml:space="preserve">Налоги на прибыль, доходы         </t>
  </si>
  <si>
    <t xml:space="preserve">Налоги на совокупный доход        </t>
  </si>
  <si>
    <t xml:space="preserve">БЕЗВОЗМЕЗДНЫЕ ПОСТУПЛЕНИЯ:             </t>
  </si>
  <si>
    <t>ИТОГО ДОХОДОВ</t>
  </si>
  <si>
    <t xml:space="preserve"> Наименование доходов</t>
  </si>
  <si>
    <t>Код бюджетной классификации Российской Федерации</t>
  </si>
  <si>
    <t>тыс.руб.</t>
  </si>
  <si>
    <t>Иные доходы</t>
  </si>
  <si>
    <t>Безвозмездные поступления от других бюджетов бюджетной системы Российской Федерации</t>
  </si>
  <si>
    <t>Акцизы по подакцизным товарам(продукции), производимым на территории Российской Федерации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</si>
  <si>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</si>
  <si>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</si>
  <si>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</si>
  <si>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>х</t>
  </si>
  <si>
    <t>Исполнено на 01.04.2020 г.</t>
  </si>
  <si>
    <t>Анализ исполнения доходов бюджета Харовского муниципального района за 1 квартал 2021 года</t>
  </si>
  <si>
    <t>Исполнено на 01.04.2021 г.</t>
  </si>
  <si>
    <t>Исполнено за 1 квартал  2021 г. в сравнении с соответствующим периодом прошлого года,%</t>
  </si>
  <si>
    <t>Безвозмездные поступления от государственных (муниципальных) организаций</t>
  </si>
</sst>
</file>

<file path=xl/styles.xml><?xml version="1.0" encoding="utf-8"?>
<styleSheet xmlns="http://schemas.openxmlformats.org/spreadsheetml/2006/main">
  <numFmts count="1">
    <numFmt numFmtId="172" formatCode="#,##0.0"/>
  </numFmts>
  <fonts count="10">
    <font>
      <sz val="11"/>
      <color theme="1"/>
      <name val="Calibri"/>
      <family val="2"/>
      <charset val="204"/>
      <scheme val="minor"/>
    </font>
    <font>
      <i/>
      <sz val="12"/>
      <name val="Times New Roman"/>
      <family val="1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name val="Times New Roman"/>
      <family val="1"/>
    </font>
    <font>
      <i/>
      <sz val="10"/>
      <name val="Times New Roman"/>
      <family val="1"/>
    </font>
    <font>
      <sz val="18"/>
      <color indexed="8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9" fillId="0" borderId="0" xfId="0" applyFont="1"/>
    <xf numFmtId="0" fontId="1" fillId="2" borderId="1" xfId="0" applyFont="1" applyFill="1" applyBorder="1" applyAlignment="1">
      <alignment horizontal="left" vertical="top" wrapText="1"/>
    </xf>
    <xf numFmtId="12" fontId="1" fillId="2" borderId="4" xfId="0" applyNumberFormat="1" applyFont="1" applyFill="1" applyBorder="1" applyAlignment="1">
      <alignment horizontal="center" vertical="top" wrapText="1"/>
    </xf>
    <xf numFmtId="17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/>
    </xf>
    <xf numFmtId="12" fontId="4" fillId="2" borderId="4" xfId="0" applyNumberFormat="1" applyFont="1" applyFill="1" applyBorder="1" applyAlignment="1">
      <alignment horizontal="center" vertical="top" wrapText="1"/>
    </xf>
    <xf numFmtId="172" fontId="3" fillId="2" borderId="4" xfId="0" applyNumberFormat="1" applyFont="1" applyFill="1" applyBorder="1" applyAlignment="1" applyProtection="1">
      <alignment horizontal="center" vertical="center"/>
      <protection locked="0"/>
    </xf>
    <xf numFmtId="12" fontId="2" fillId="2" borderId="4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172" fontId="3" fillId="2" borderId="4" xfId="0" applyNumberFormat="1" applyFont="1" applyFill="1" applyBorder="1" applyAlignment="1" applyProtection="1">
      <alignment horizontal="center"/>
      <protection locked="0"/>
    </xf>
    <xf numFmtId="172" fontId="1" fillId="2" borderId="0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172" fontId="4" fillId="2" borderId="4" xfId="0" applyNumberFormat="1" applyFont="1" applyFill="1" applyBorder="1" applyAlignment="1">
      <alignment horizontal="center" vertical="center" wrapText="1"/>
    </xf>
    <xf numFmtId="0" fontId="0" fillId="2" borderId="0" xfId="0" applyFill="1"/>
    <xf numFmtId="172" fontId="1" fillId="2" borderId="4" xfId="0" applyNumberFormat="1" applyFont="1" applyFill="1" applyBorder="1" applyAlignment="1">
      <alignment horizontal="center" vertical="center" wrapText="1"/>
    </xf>
    <xf numFmtId="172" fontId="4" fillId="2" borderId="4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9"/>
  <sheetViews>
    <sheetView tabSelected="1" workbookViewId="0">
      <selection activeCell="C19" sqref="C19:D19"/>
    </sheetView>
  </sheetViews>
  <sheetFormatPr defaultRowHeight="14.4"/>
  <cols>
    <col min="1" max="1" width="55.5546875" customWidth="1"/>
    <col min="2" max="2" width="24.88671875" customWidth="1"/>
    <col min="3" max="4" width="16.5546875" customWidth="1"/>
    <col min="5" max="5" width="20.5546875" customWidth="1"/>
  </cols>
  <sheetData>
    <row r="1" spans="1:5" s="8" customFormat="1" ht="21">
      <c r="A1" s="27" t="s">
        <v>16</v>
      </c>
      <c r="B1" s="27"/>
      <c r="C1" s="27"/>
      <c r="D1" s="27"/>
      <c r="E1" s="27"/>
    </row>
    <row r="2" spans="1:5" ht="22.8">
      <c r="A2" s="7"/>
      <c r="B2" s="7"/>
      <c r="C2" s="7"/>
      <c r="D2" s="7"/>
      <c r="E2" s="7"/>
    </row>
    <row r="3" spans="1:5" ht="22.8">
      <c r="A3" s="7"/>
      <c r="B3" s="7"/>
      <c r="C3" s="7"/>
      <c r="D3" s="7"/>
      <c r="E3" s="7"/>
    </row>
    <row r="4" spans="1:5">
      <c r="E4" s="6" t="s">
        <v>7</v>
      </c>
    </row>
    <row r="5" spans="1:5" ht="78" customHeight="1">
      <c r="A5" s="5" t="s">
        <v>5</v>
      </c>
      <c r="B5" s="12" t="s">
        <v>6</v>
      </c>
      <c r="C5" s="13" t="s">
        <v>15</v>
      </c>
      <c r="D5" s="13" t="s">
        <v>17</v>
      </c>
      <c r="E5" s="13" t="s">
        <v>18</v>
      </c>
    </row>
    <row r="6" spans="1:5">
      <c r="A6" s="4">
        <v>1</v>
      </c>
      <c r="B6" s="14">
        <v>2</v>
      </c>
      <c r="C6" s="15">
        <v>4</v>
      </c>
      <c r="D6" s="15">
        <v>4</v>
      </c>
      <c r="E6" s="15">
        <v>5</v>
      </c>
    </row>
    <row r="7" spans="1:5" ht="16.2">
      <c r="A7" s="1" t="s">
        <v>0</v>
      </c>
      <c r="B7" s="16">
        <v>1E+16</v>
      </c>
      <c r="C7" s="23">
        <v>27231.599999999999</v>
      </c>
      <c r="D7" s="23">
        <v>31382.799999999999</v>
      </c>
      <c r="E7" s="17">
        <f t="shared" ref="E7:E13" si="0">SUM(D7/C7)*100</f>
        <v>115.24405470115602</v>
      </c>
    </row>
    <row r="8" spans="1:5" ht="15.6">
      <c r="A8" s="2" t="s">
        <v>1</v>
      </c>
      <c r="B8" s="10">
        <v>1.01E+16</v>
      </c>
      <c r="C8" s="25">
        <v>18511.7</v>
      </c>
      <c r="D8" s="25">
        <v>18829.099999999999</v>
      </c>
      <c r="E8" s="11">
        <f t="shared" si="0"/>
        <v>101.71459131252125</v>
      </c>
    </row>
    <row r="9" spans="1:5" ht="33.75" customHeight="1">
      <c r="A9" s="2" t="s">
        <v>10</v>
      </c>
      <c r="B9" s="10">
        <v>1.03E+16</v>
      </c>
      <c r="C9" s="25">
        <v>3212.7</v>
      </c>
      <c r="D9" s="25">
        <v>3285.3</v>
      </c>
      <c r="E9" s="11">
        <f t="shared" si="0"/>
        <v>102.25978149220283</v>
      </c>
    </row>
    <row r="10" spans="1:5" ht="15.6">
      <c r="A10" s="2" t="s">
        <v>2</v>
      </c>
      <c r="B10" s="10">
        <v>1.05E+16</v>
      </c>
      <c r="C10" s="25">
        <v>3638</v>
      </c>
      <c r="D10" s="25">
        <v>7134.3</v>
      </c>
      <c r="E10" s="11">
        <f t="shared" si="0"/>
        <v>196.10500274876307</v>
      </c>
    </row>
    <row r="11" spans="1:5" ht="15.6">
      <c r="A11" s="2" t="s">
        <v>8</v>
      </c>
      <c r="B11" s="18">
        <v>1E+16</v>
      </c>
      <c r="C11" s="25">
        <f>C7-C8-C9-C10</f>
        <v>1869.199999999998</v>
      </c>
      <c r="D11" s="25">
        <f>D7-D8-D9-D10</f>
        <v>2134.1000000000013</v>
      </c>
      <c r="E11" s="11">
        <f t="shared" si="0"/>
        <v>114.17183821955936</v>
      </c>
    </row>
    <row r="12" spans="1:5" s="24" customFormat="1" ht="16.2">
      <c r="A12" s="22" t="s">
        <v>3</v>
      </c>
      <c r="B12" s="16">
        <v>2E+16</v>
      </c>
      <c r="C12" s="23">
        <f>SUM(C13:C17)</f>
        <v>82135.199999999997</v>
      </c>
      <c r="D12" s="23">
        <f>SUM(D13:D17)</f>
        <v>87708.9</v>
      </c>
      <c r="E12" s="17">
        <f t="shared" si="0"/>
        <v>106.78600648686556</v>
      </c>
    </row>
    <row r="13" spans="1:5" s="24" customFormat="1" ht="31.2">
      <c r="A13" s="9" t="s">
        <v>9</v>
      </c>
      <c r="B13" s="10">
        <v>2.02E+16</v>
      </c>
      <c r="C13" s="25">
        <v>82112.2</v>
      </c>
      <c r="D13" s="25">
        <v>87608.8</v>
      </c>
      <c r="E13" s="11">
        <f t="shared" si="0"/>
        <v>106.69401136493725</v>
      </c>
    </row>
    <row r="14" spans="1:5" s="24" customFormat="1" ht="31.2">
      <c r="A14" s="9" t="s">
        <v>19</v>
      </c>
      <c r="B14" s="10">
        <v>2.03E+16</v>
      </c>
      <c r="C14" s="25">
        <v>0</v>
      </c>
      <c r="D14" s="25">
        <v>1.9</v>
      </c>
      <c r="E14" s="11" t="s">
        <v>14</v>
      </c>
    </row>
    <row r="15" spans="1:5" s="24" customFormat="1" ht="15.6">
      <c r="A15" s="9" t="s">
        <v>12</v>
      </c>
      <c r="B15" s="10">
        <v>2.07E+16</v>
      </c>
      <c r="C15" s="25">
        <v>111</v>
      </c>
      <c r="D15" s="25">
        <v>0</v>
      </c>
      <c r="E15" s="11" t="s">
        <v>14</v>
      </c>
    </row>
    <row r="16" spans="1:5" s="24" customFormat="1" ht="78">
      <c r="A16" s="9" t="s">
        <v>11</v>
      </c>
      <c r="B16" s="10">
        <v>2.18E+16</v>
      </c>
      <c r="C16" s="25">
        <v>0</v>
      </c>
      <c r="D16" s="25">
        <v>786.5</v>
      </c>
      <c r="E16" s="11" t="s">
        <v>14</v>
      </c>
    </row>
    <row r="17" spans="1:5" s="24" customFormat="1" ht="46.8">
      <c r="A17" s="9" t="s">
        <v>13</v>
      </c>
      <c r="B17" s="10">
        <v>2.19E+16</v>
      </c>
      <c r="C17" s="25">
        <v>-88</v>
      </c>
      <c r="D17" s="25">
        <v>-688.3</v>
      </c>
      <c r="E17" s="11" t="s">
        <v>14</v>
      </c>
    </row>
    <row r="18" spans="1:5" ht="16.2">
      <c r="A18" s="3" t="s">
        <v>4</v>
      </c>
      <c r="B18" s="19"/>
      <c r="C18" s="26">
        <f>SUM(C12+C7)</f>
        <v>109366.79999999999</v>
      </c>
      <c r="D18" s="26">
        <f>SUM(D12+D7)</f>
        <v>119091.7</v>
      </c>
      <c r="E18" s="20">
        <f>SUM(D18/C18)*100</f>
        <v>108.89200378908409</v>
      </c>
    </row>
    <row r="19" spans="1:5" ht="15.6">
      <c r="C19" s="21"/>
      <c r="D19" s="21"/>
    </row>
  </sheetData>
  <mergeCells count="1">
    <mergeCell ref="A1:E1"/>
  </mergeCells>
  <phoneticPr fontId="0" type="noConversion"/>
  <pageMargins left="0.70866141732283472" right="0.66929133858267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2021-04-14T07:21:19Z</dcterms:modified>
</cp:coreProperties>
</file>